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38280" yWindow="-120" windowWidth="24240" windowHeight="13740" tabRatio="500"/>
  </bookViews>
  <sheets>
    <sheet name="Лист1" sheetId="1" r:id="rId1"/>
  </sheets>
  <definedNames>
    <definedName name="_xlnm.Print_Area" localSheetId="0">Лист1!$A$1:$AF$30</definedName>
  </definedNames>
  <calcPr calcId="145621" calcOnSave="0" concurrentCalc="0"/>
</workbook>
</file>

<file path=xl/calcChain.xml><?xml version="1.0" encoding="utf-8"?>
<calcChain xmlns="http://schemas.openxmlformats.org/spreadsheetml/2006/main">
  <c r="AF11" i="1" l="1"/>
  <c r="AF12" i="1"/>
  <c r="AF13" i="1"/>
  <c r="AF14" i="1"/>
  <c r="AF15" i="1"/>
  <c r="AF16" i="1"/>
  <c r="AF17" i="1"/>
</calcChain>
</file>

<file path=xl/sharedStrings.xml><?xml version="1.0" encoding="utf-8"?>
<sst xmlns="http://schemas.openxmlformats.org/spreadsheetml/2006/main" count="203" uniqueCount="79">
  <si>
    <t>Обоснование начальной (максимальной) цены контракта, 
цены контракта, заключаемого с единственным поставщиком (подрядчиком, исполнителем) и начальной цены единицы товара, работы, услуги 
при осуществлении закупок медицинских изделий</t>
  </si>
  <si>
    <t>Характеристики объекта закупки</t>
  </si>
  <si>
    <t>Используемый метод определения НМЦК 
с обоснованием:</t>
  </si>
  <si>
    <t>НМЦК определена в соответствии с приказом Министерства здравоохранения РФ от 15.05.2020 г.  № 450н «Об утверждении Порядка определения начальной (максимальной) цены контракта, цены контракта, заключаемого с единственным поставщиком (подрядчиком, исполнителем), начальной цены единицы товара, работы, услуги при осуществлении закупок медицинских изделий»</t>
  </si>
  <si>
    <r>
      <rPr>
        <sz val="11"/>
        <rFont val="Times New Roman"/>
        <charset val="1"/>
      </rPr>
      <t>Расчет НМЦК по формуле:  НМЦК =</t>
    </r>
    <r>
      <rPr>
        <sz val="15"/>
        <rFont val="Times New Roman"/>
        <charset val="1"/>
      </rPr>
      <t xml:space="preserve"> Σⁿ</t>
    </r>
    <r>
      <rPr>
        <sz val="7"/>
        <rFont val="Times New Roman"/>
        <charset val="1"/>
      </rPr>
      <t>i=1</t>
    </r>
    <r>
      <rPr>
        <sz val="11"/>
        <rFont val="Times New Roman"/>
        <charset val="1"/>
      </rPr>
      <t xml:space="preserve"> (НЦЕi + НДС) * Vi  
где: 
n - количество позиций закупаемых медицинских изделий;  
НЦЕi- начальная цена единицы i-й позиции медицинского изделия, определяемая в соответствии с настоящим порядком (по применимости); 
НДС - налог на добавленную стоимость (если применимо для закупаемого медицинского изделия);  
Vi- количество (объем) i-й позиции закупаемого медицинского изделия.</t>
    </r>
  </si>
  <si>
    <t>№</t>
  </si>
  <si>
    <t>Наименование товара, услуги (работы)</t>
  </si>
  <si>
    <t>ОКПД2/ КТРУ</t>
  </si>
  <si>
    <t>Единица измерения</t>
  </si>
  <si>
    <t>Кол-во</t>
  </si>
  <si>
    <t>{Поставщик_4}</t>
  </si>
  <si>
    <t>{Поставщик_5}</t>
  </si>
  <si>
    <t>{Поставщик_6}</t>
  </si>
  <si>
    <t>{Поставщик_7}</t>
  </si>
  <si>
    <t>{Поставщик_8}</t>
  </si>
  <si>
    <t>{Поставщик_9}</t>
  </si>
  <si>
    <t>{Поставщик_10}</t>
  </si>
  <si>
    <t>{Поставщик_11}</t>
  </si>
  <si>
    <t>{Поставщик_12}</t>
  </si>
  <si>
    <t>{Поставщик_13}</t>
  </si>
  <si>
    <t>{Поставщик_14}</t>
  </si>
  <si>
    <t>{Поставщик_15}</t>
  </si>
  <si>
    <t>{Поставщик_16}</t>
  </si>
  <si>
    <t>{Поставщик_17}</t>
  </si>
  <si>
    <t>{Поставщик_18}</t>
  </si>
  <si>
    <t>{Поставщик_19}</t>
  </si>
  <si>
    <t>{Поставщик_20}</t>
  </si>
  <si>
    <t xml:space="preserve">Среднее квадратичное отклонение </t>
  </si>
  <si>
    <t>Коэффициент вариации (%)</t>
  </si>
  <si>
    <t>Начальная цена единицы МИ, 
без НДС   (руб.)</t>
  </si>
  <si>
    <t>НДС, %</t>
  </si>
  <si>
    <t>Начальная цена единицы МИ, 
с НДС   (руб.)</t>
  </si>
  <si>
    <t>НМЦК</t>
  </si>
  <si>
    <t>Цена (руб.)</t>
  </si>
  <si>
    <t>{Цена_4}</t>
  </si>
  <si>
    <t>{Цена_5}</t>
  </si>
  <si>
    <t>{Цена_6}</t>
  </si>
  <si>
    <t>{Цена_7}</t>
  </si>
  <si>
    <t>{Цена_8}</t>
  </si>
  <si>
    <t>{Цена_9}</t>
  </si>
  <si>
    <t>{Цена_10}</t>
  </si>
  <si>
    <t>{Цена_11}</t>
  </si>
  <si>
    <t>{Цена_12}</t>
  </si>
  <si>
    <t>{Цена_13}</t>
  </si>
  <si>
    <t>{Цена_14}</t>
  </si>
  <si>
    <t>{Цена_15}</t>
  </si>
  <si>
    <t>{Цена_16}</t>
  </si>
  <si>
    <t>{Цена_17}</t>
  </si>
  <si>
    <t>{Цена_18}</t>
  </si>
  <si>
    <t>{Цена_19}</t>
  </si>
  <si>
    <t>{Цена_20}</t>
  </si>
  <si>
    <t>Итого:</t>
  </si>
  <si>
    <t>Работник контрактной службы/контрактный управляющий:</t>
  </si>
  <si>
    <t>(должность)</t>
  </si>
  <si>
    <t>(подпись/расшифровка подписи)</t>
  </si>
  <si>
    <t xml:space="preserve"> </t>
  </si>
  <si>
    <t>Универсальный дилюент</t>
  </si>
  <si>
    <t>упаковка</t>
  </si>
  <si>
    <t>21.20.23.111</t>
  </si>
  <si>
    <t>Флуоресцентный краситель</t>
  </si>
  <si>
    <t>Депротенизатор</t>
  </si>
  <si>
    <t xml:space="preserve">12 932,00 </t>
  </si>
  <si>
    <t xml:space="preserve">11 885,00 </t>
  </si>
  <si>
    <t xml:space="preserve">12 200,00 </t>
  </si>
  <si>
    <t>Контрольный материал, уровень 1</t>
  </si>
  <si>
    <t xml:space="preserve">11 591,00 </t>
  </si>
  <si>
    <t>Контрольный материал, уровень 2</t>
  </si>
  <si>
    <t>Контрольный материал, уровень 3</t>
  </si>
  <si>
    <t xml:space="preserve">21 800,00 </t>
  </si>
  <si>
    <t xml:space="preserve">25 525,00 </t>
  </si>
  <si>
    <t xml:space="preserve">26 290,00 </t>
  </si>
  <si>
    <t xml:space="preserve">52 275,00 </t>
  </si>
  <si>
    <t xml:space="preserve">47 880,00 </t>
  </si>
  <si>
    <t xml:space="preserve">50 000,00 </t>
  </si>
  <si>
    <t>Поставщики 1</t>
  </si>
  <si>
    <t>Поставщики 2</t>
  </si>
  <si>
    <t>Поставщики 3</t>
  </si>
  <si>
    <t xml:space="preserve">/ </t>
  </si>
  <si>
    <t>Дата обоснования:03.05.2024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</si>
</sst>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#########"/>
  </numFmts>
  <fonts count="16">
    <font>
      <sz val="11"/>
      <color rgb="FF000000"/>
      <name val="Calibri"/>
      <charset val="204"/>
    </font>
    <font>
      <sz val="11"/>
      <name val="Times New Roman"/>
      <charset val="204"/>
    </font>
    <font>
      <sz val="8"/>
      <name val="Times New Roman"/>
      <charset val="204"/>
    </font>
    <font>
      <sz val="16"/>
      <name val="Times New Roman"/>
      <charset val="204"/>
    </font>
    <font>
      <sz val="10"/>
      <name val="Times New Roman"/>
      <charset val="204"/>
    </font>
    <font>
      <sz val="11"/>
      <name val="Times New Roman"/>
      <charset val="1"/>
    </font>
    <font>
      <sz val="12"/>
      <name val="Times New Roman"/>
      <charset val="204"/>
    </font>
    <font>
      <sz val="11"/>
      <name val="Calibri"/>
      <charset val="204"/>
    </font>
    <font>
      <sz val="9"/>
      <name val="Calibri"/>
      <charset val="204"/>
    </font>
    <font>
      <sz val="10.8"/>
      <name val="Times New Roman"/>
      <charset val="204"/>
    </font>
    <font>
      <sz val="9"/>
      <name val="Times New Roman"/>
      <charset val="204"/>
    </font>
    <font>
      <sz val="15"/>
      <name val="Times New Roman"/>
      <charset val="1"/>
    </font>
    <font>
      <sz val="7"/>
      <name val="Times New Roman"/>
      <charset val="1"/>
    </font>
    <font>
      <b/>
      <sz val="12"/>
      <name val="Times New Roman"/>
      <family val="1"/>
      <charset val="204"/>
    </font>
    <font>
      <sz val="10"/>
      <color indexed="55"/>
      <name val="Times New Roman"/>
      <charset val="204"/>
    </font>
    <font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rgb="FFFFFF00"/>
      </patternFill>
    </fill>
    <fill>
      <patternFill patternType="solid">
        <fgColor rgb="FFFFFF00"/>
        <bgColor rgb="FFFFFF00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C0C0C0"/>
      </left>
      <right style="medium">
        <color rgb="FFC0C0C0"/>
      </right>
      <top style="medium">
        <color rgb="FFC0C0C0"/>
      </top>
      <bottom style="medium">
        <color rgb="FFC0C0C0"/>
      </bottom>
      <diagonal/>
    </border>
    <border>
      <left style="medium">
        <color rgb="FFC0C0C0"/>
      </left>
      <right style="medium">
        <color rgb="FFC0C0C0"/>
      </right>
      <top style="medium">
        <color rgb="FFC0C0C0"/>
      </top>
      <bottom style="thin">
        <color auto="1"/>
      </bottom>
      <diagonal/>
    </border>
    <border>
      <left style="medium">
        <color rgb="FFC0C0C0"/>
      </left>
      <right style="medium">
        <color rgb="FFC0C0C0"/>
      </right>
      <top/>
      <bottom style="medium">
        <color rgb="FFC0C0C0"/>
      </bottom>
      <diagonal/>
    </border>
    <border>
      <left style="medium">
        <color rgb="FFC0C0C0"/>
      </left>
      <right/>
      <top/>
      <bottom style="medium">
        <color rgb="FFC0C0C0"/>
      </bottom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 applyAlignment="0"/>
  </cellStyleXfs>
  <cellXfs count="62">
    <xf numFmtId="0" fontId="0" fillId="0" borderId="0" xfId="0"/>
    <xf numFmtId="2" fontId="0" fillId="0" borderId="0" xfId="0" applyNumberFormat="1" applyAlignment="1"/>
    <xf numFmtId="2" fontId="0" fillId="0" borderId="0" xfId="0" applyNumberFormat="1"/>
    <xf numFmtId="0" fontId="1" fillId="0" borderId="0" xfId="0" applyFont="1" applyAlignment="1"/>
    <xf numFmtId="2" fontId="2" fillId="0" borderId="0" xfId="0" applyNumberFormat="1" applyFont="1" applyAlignment="1">
      <alignment vertical="top" wrapText="1"/>
    </xf>
    <xf numFmtId="2" fontId="1" fillId="0" borderId="0" xfId="0" applyNumberFormat="1" applyFont="1" applyAlignment="1"/>
    <xf numFmtId="2" fontId="1" fillId="0" borderId="0" xfId="0" applyNumberFormat="1" applyFont="1"/>
    <xf numFmtId="164" fontId="4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center" wrapText="1"/>
    </xf>
    <xf numFmtId="0" fontId="7" fillId="0" borderId="0" xfId="0" applyFont="1"/>
    <xf numFmtId="2" fontId="7" fillId="0" borderId="0" xfId="0" applyNumberFormat="1" applyFont="1" applyAlignment="1"/>
    <xf numFmtId="0" fontId="8" fillId="0" borderId="0" xfId="0" applyFont="1" applyAlignment="1"/>
    <xf numFmtId="0" fontId="10" fillId="0" borderId="0" xfId="0" applyFont="1" applyBorder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2" fontId="7" fillId="0" borderId="0" xfId="0" applyNumberFormat="1" applyFont="1"/>
    <xf numFmtId="0" fontId="7" fillId="0" borderId="0" xfId="0" applyFont="1" applyAlignment="1">
      <alignment wrapText="1"/>
    </xf>
    <xf numFmtId="2" fontId="1" fillId="0" borderId="0" xfId="0" applyNumberFormat="1" applyFont="1" applyBorder="1" applyAlignment="1"/>
    <xf numFmtId="0" fontId="4" fillId="0" borderId="0" xfId="0" applyFont="1" applyAlignment="1">
      <alignment horizontal="left" vertical="center" wrapText="1"/>
    </xf>
    <xf numFmtId="49" fontId="4" fillId="0" borderId="0" xfId="0" applyNumberFormat="1" applyFont="1" applyAlignment="1">
      <alignment horizontal="center" vertical="center" wrapText="1"/>
    </xf>
    <xf numFmtId="164" fontId="4" fillId="0" borderId="0" xfId="0" applyNumberFormat="1" applyFont="1" applyBorder="1" applyAlignment="1">
      <alignment horizontal="center" vertical="center" wrapText="1"/>
    </xf>
    <xf numFmtId="164" fontId="4" fillId="0" borderId="0" xfId="0" applyNumberFormat="1" applyFont="1" applyAlignment="1">
      <alignment horizontal="center" vertical="center" wrapText="1"/>
    </xf>
    <xf numFmtId="0" fontId="13" fillId="0" borderId="0" xfId="0" applyFont="1"/>
    <xf numFmtId="4" fontId="7" fillId="0" borderId="0" xfId="0" applyNumberFormat="1" applyFont="1"/>
    <xf numFmtId="0" fontId="4" fillId="0" borderId="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/>
    </xf>
    <xf numFmtId="0" fontId="4" fillId="0" borderId="0" xfId="0" applyFont="1" applyAlignment="1">
      <alignment horizontal="left"/>
    </xf>
    <xf numFmtId="0" fontId="4" fillId="0" borderId="7" xfId="0" applyFont="1" applyBorder="1" applyAlignment="1">
      <alignment horizontal="left" vertical="center"/>
    </xf>
    <xf numFmtId="0" fontId="15" fillId="0" borderId="8" xfId="0" applyFont="1" applyBorder="1" applyAlignment="1">
      <alignment horizontal="center" wrapText="1"/>
    </xf>
    <xf numFmtId="0" fontId="4" fillId="0" borderId="9" xfId="0" applyFont="1" applyBorder="1" applyAlignment="1">
      <alignment horizontal="center" vertical="top" wrapText="1"/>
    </xf>
    <xf numFmtId="2" fontId="4" fillId="0" borderId="0" xfId="0" applyNumberFormat="1" applyFont="1" applyBorder="1" applyAlignment="1">
      <alignment horizontal="center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0" fontId="14" fillId="0" borderId="0" xfId="0" applyNumberFormat="1" applyFont="1" applyFill="1" applyBorder="1" applyAlignment="1" applyProtection="1">
      <alignment horizontal="left"/>
    </xf>
    <xf numFmtId="0" fontId="5" fillId="0" borderId="4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left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2" fontId="1" fillId="0" borderId="1" xfId="0" applyNumberFormat="1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wrapText="1"/>
    </xf>
    <xf numFmtId="0" fontId="4" fillId="0" borderId="2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0" fontId="4" fillId="0" borderId="11" xfId="0" applyFont="1" applyBorder="1" applyAlignment="1">
      <alignment vertical="center" wrapText="1"/>
    </xf>
    <xf numFmtId="0" fontId="4" fillId="0" borderId="12" xfId="0" applyFont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6600"/>
      <rgbColor rgb="00000080"/>
      <rgbColor rgb="009966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DDDDDD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CC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C9211E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uri="{9260A510-F301-46a8-8635-F512D64BE5F5}">
      <x15:timelineStyles xmlns:x15="http://schemas.microsoft.com/office/spreadsheetml/2010/11/main"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27</xdr:col>
      <xdr:colOff>88265</xdr:colOff>
      <xdr:row>8</xdr:row>
      <xdr:rowOff>381000</xdr:rowOff>
    </xdr:from>
    <xdr:to>
      <xdr:col>27</xdr:col>
      <xdr:colOff>1403350</xdr:colOff>
      <xdr:row>9</xdr:row>
      <xdr:rowOff>393700</xdr:rowOff>
    </xdr:to>
    <xdr:pic>
      <xdr:nvPicPr>
        <xdr:cNvPr id="2" name="Изображение 1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 preferRelativeResize="0"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7417375" y="4608195"/>
          <a:ext cx="1315085" cy="4318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26</xdr:col>
      <xdr:colOff>38100</xdr:colOff>
      <xdr:row>8</xdr:row>
      <xdr:rowOff>322580</xdr:rowOff>
    </xdr:from>
    <xdr:to>
      <xdr:col>26</xdr:col>
      <xdr:colOff>1410335</xdr:colOff>
      <xdr:row>9</xdr:row>
      <xdr:rowOff>417830</xdr:rowOff>
    </xdr:to>
    <xdr:pic>
      <xdr:nvPicPr>
        <xdr:cNvPr id="4" name="Изображение 3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PicPr preferRelativeResize="0"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5909250" y="4549775"/>
          <a:ext cx="1372235" cy="514350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34"/>
  <sheetViews>
    <sheetView tabSelected="1" topLeftCell="A10" zoomScale="80" zoomScaleNormal="80" workbookViewId="0">
      <selection activeCell="B15" sqref="B15:C15"/>
    </sheetView>
  </sheetViews>
  <sheetFormatPr defaultColWidth="11.5703125" defaultRowHeight="15"/>
  <cols>
    <col min="1" max="1" width="7.85546875" customWidth="1"/>
    <col min="2" max="2" width="20.85546875" customWidth="1"/>
    <col min="3" max="3" width="17.85546875" customWidth="1"/>
    <col min="4" max="4" width="23.42578125" customWidth="1"/>
    <col min="5" max="5" width="11.85546875" customWidth="1"/>
    <col min="6" max="6" width="14.28515625" style="1" customWidth="1"/>
    <col min="7" max="7" width="23.85546875" style="1" customWidth="1"/>
    <col min="8" max="9" width="22" style="2" customWidth="1"/>
    <col min="10" max="26" width="22" style="2" hidden="1" customWidth="1"/>
    <col min="27" max="27" width="21.85546875" style="1" customWidth="1"/>
    <col min="28" max="28" width="22.140625" style="1" customWidth="1"/>
    <col min="29" max="29" width="16.42578125" style="1" customWidth="1"/>
    <col min="30" max="30" width="8.7109375" style="1" customWidth="1"/>
    <col min="31" max="31" width="18.28515625" style="1" customWidth="1"/>
    <col min="32" max="32" width="14" customWidth="1"/>
    <col min="33" max="60" width="9.140625" customWidth="1"/>
  </cols>
  <sheetData>
    <row r="1" spans="1:32" ht="15" customHeight="1">
      <c r="A1" s="3" t="s">
        <v>55</v>
      </c>
      <c r="B1" s="3"/>
      <c r="C1" s="3"/>
      <c r="D1" s="3"/>
      <c r="E1" s="3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15"/>
    </row>
    <row r="2" spans="1:32" ht="15" customHeight="1">
      <c r="A2" s="3"/>
      <c r="B2" s="3"/>
      <c r="C2" s="3"/>
      <c r="D2" s="3"/>
      <c r="E2" s="3"/>
      <c r="F2" s="5"/>
      <c r="G2" s="5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5"/>
      <c r="AB2" s="5"/>
      <c r="AC2" s="5"/>
      <c r="AD2" s="5"/>
      <c r="AE2" s="5"/>
      <c r="AF2" s="15"/>
    </row>
    <row r="3" spans="1:32" ht="92.85" customHeight="1">
      <c r="A3" s="55" t="s">
        <v>0</v>
      </c>
      <c r="B3" s="55"/>
      <c r="C3" s="55"/>
      <c r="D3" s="55"/>
      <c r="E3" s="55"/>
      <c r="F3" s="55"/>
      <c r="G3" s="55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5"/>
      <c r="AB3" s="55"/>
      <c r="AC3" s="55"/>
      <c r="AD3" s="55"/>
      <c r="AE3" s="55"/>
      <c r="AF3" s="55"/>
    </row>
    <row r="4" spans="1:32" ht="15" customHeight="1">
      <c r="A4" s="3"/>
      <c r="B4" s="3"/>
      <c r="C4" s="3"/>
      <c r="D4" s="3"/>
      <c r="E4" s="3"/>
      <c r="F4" s="5"/>
      <c r="G4" s="5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5"/>
      <c r="AB4" s="5"/>
      <c r="AC4" s="5"/>
      <c r="AD4" s="5"/>
      <c r="AE4" s="5"/>
      <c r="AF4" s="15"/>
    </row>
    <row r="5" spans="1:32">
      <c r="A5" s="3"/>
      <c r="B5" s="3"/>
      <c r="C5" s="3"/>
      <c r="D5" s="3"/>
      <c r="E5" s="3"/>
      <c r="F5" s="5"/>
      <c r="G5" s="5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24"/>
      <c r="AB5" s="24"/>
      <c r="AC5" s="24"/>
      <c r="AD5" s="24"/>
      <c r="AE5" s="5"/>
      <c r="AF5" s="15"/>
    </row>
    <row r="6" spans="1:32" ht="27" customHeight="1">
      <c r="A6" s="31" t="s">
        <v>1</v>
      </c>
      <c r="B6" s="31"/>
      <c r="C6" s="57"/>
      <c r="D6" s="58"/>
      <c r="E6" s="58"/>
      <c r="F6" s="58"/>
      <c r="G6" s="58"/>
      <c r="H6" s="59"/>
      <c r="I6" s="59"/>
      <c r="J6" s="59"/>
      <c r="K6" s="59"/>
      <c r="L6" s="59"/>
      <c r="M6" s="59"/>
      <c r="N6" s="59"/>
      <c r="O6" s="59"/>
      <c r="P6" s="59"/>
      <c r="Q6" s="59"/>
      <c r="R6" s="59"/>
      <c r="S6" s="59"/>
      <c r="T6" s="59"/>
      <c r="U6" s="59"/>
      <c r="V6" s="59"/>
      <c r="W6" s="59"/>
      <c r="X6" s="59"/>
      <c r="Y6" s="59"/>
      <c r="Z6" s="59"/>
      <c r="AA6" s="58"/>
      <c r="AB6" s="58"/>
      <c r="AC6" s="58"/>
      <c r="AD6" s="58"/>
      <c r="AE6" s="60"/>
      <c r="AF6" s="61"/>
    </row>
    <row r="7" spans="1:32" ht="45" customHeight="1">
      <c r="A7" s="34" t="s">
        <v>2</v>
      </c>
      <c r="B7" s="34"/>
      <c r="C7" s="57" t="s">
        <v>3</v>
      </c>
      <c r="D7" s="58"/>
      <c r="E7" s="58"/>
      <c r="F7" s="58"/>
      <c r="G7" s="58"/>
      <c r="H7" s="59"/>
      <c r="I7" s="59"/>
      <c r="J7" s="59"/>
      <c r="K7" s="59"/>
      <c r="L7" s="59"/>
      <c r="M7" s="59"/>
      <c r="N7" s="59"/>
      <c r="O7" s="59"/>
      <c r="P7" s="59"/>
      <c r="Q7" s="59"/>
      <c r="R7" s="59"/>
      <c r="S7" s="59"/>
      <c r="T7" s="59"/>
      <c r="U7" s="59"/>
      <c r="V7" s="59"/>
      <c r="W7" s="59"/>
      <c r="X7" s="59"/>
      <c r="Y7" s="59"/>
      <c r="Z7" s="59"/>
      <c r="AA7" s="58"/>
      <c r="AB7" s="58"/>
      <c r="AC7" s="58"/>
      <c r="AD7" s="58"/>
      <c r="AE7" s="60"/>
      <c r="AF7" s="61"/>
    </row>
    <row r="8" spans="1:32" ht="108" customHeight="1">
      <c r="A8" s="47" t="s">
        <v>4</v>
      </c>
      <c r="B8" s="48"/>
      <c r="C8" s="48"/>
      <c r="D8" s="48"/>
      <c r="E8" s="48"/>
      <c r="F8" s="48"/>
      <c r="G8" s="48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31"/>
      <c r="W8" s="31"/>
      <c r="X8" s="31"/>
      <c r="Y8" s="31"/>
      <c r="Z8" s="31"/>
      <c r="AA8" s="48"/>
      <c r="AB8" s="48"/>
      <c r="AC8" s="48"/>
      <c r="AD8" s="48"/>
      <c r="AE8" s="48"/>
      <c r="AF8" s="49"/>
    </row>
    <row r="9" spans="1:32" ht="33" customHeight="1">
      <c r="A9" s="31" t="s">
        <v>5</v>
      </c>
      <c r="B9" s="31" t="s">
        <v>6</v>
      </c>
      <c r="C9" s="31"/>
      <c r="D9" s="53" t="s">
        <v>7</v>
      </c>
      <c r="E9" s="31" t="s">
        <v>8</v>
      </c>
      <c r="F9" s="50" t="s">
        <v>9</v>
      </c>
      <c r="G9" s="7" t="s">
        <v>74</v>
      </c>
      <c r="H9" s="7" t="s">
        <v>75</v>
      </c>
      <c r="I9" s="7" t="s">
        <v>76</v>
      </c>
      <c r="J9" s="7" t="s">
        <v>10</v>
      </c>
      <c r="K9" s="7" t="s">
        <v>11</v>
      </c>
      <c r="L9" s="7" t="s">
        <v>12</v>
      </c>
      <c r="M9" s="7" t="s">
        <v>13</v>
      </c>
      <c r="N9" s="7" t="s">
        <v>14</v>
      </c>
      <c r="O9" s="7" t="s">
        <v>15</v>
      </c>
      <c r="P9" s="7" t="s">
        <v>16</v>
      </c>
      <c r="Q9" s="7" t="s">
        <v>17</v>
      </c>
      <c r="R9" s="7" t="s">
        <v>18</v>
      </c>
      <c r="S9" s="7" t="s">
        <v>19</v>
      </c>
      <c r="T9" s="7" t="s">
        <v>20</v>
      </c>
      <c r="U9" s="7" t="s">
        <v>21</v>
      </c>
      <c r="V9" s="7" t="s">
        <v>22</v>
      </c>
      <c r="W9" s="7" t="s">
        <v>23</v>
      </c>
      <c r="X9" s="7" t="s">
        <v>24</v>
      </c>
      <c r="Y9" s="7" t="s">
        <v>25</v>
      </c>
      <c r="Z9" s="7" t="s">
        <v>26</v>
      </c>
      <c r="AA9" s="51" t="s">
        <v>27</v>
      </c>
      <c r="AB9" s="51" t="s">
        <v>28</v>
      </c>
      <c r="AC9" s="50" t="s">
        <v>29</v>
      </c>
      <c r="AD9" s="52" t="s">
        <v>30</v>
      </c>
      <c r="AE9" s="50" t="s">
        <v>31</v>
      </c>
      <c r="AF9" s="52" t="s">
        <v>32</v>
      </c>
    </row>
    <row r="10" spans="1:32" ht="36.950000000000003" customHeight="1">
      <c r="A10" s="31"/>
      <c r="B10" s="31"/>
      <c r="C10" s="31"/>
      <c r="D10" s="53"/>
      <c r="E10" s="54"/>
      <c r="F10" s="50"/>
      <c r="G10" s="8" t="s">
        <v>33</v>
      </c>
      <c r="H10" s="7" t="s">
        <v>33</v>
      </c>
      <c r="I10" s="7" t="s">
        <v>33</v>
      </c>
      <c r="J10" s="7" t="s">
        <v>33</v>
      </c>
      <c r="K10" s="7" t="s">
        <v>33</v>
      </c>
      <c r="L10" s="7" t="s">
        <v>33</v>
      </c>
      <c r="M10" s="7" t="s">
        <v>33</v>
      </c>
      <c r="N10" s="7" t="s">
        <v>33</v>
      </c>
      <c r="O10" s="7" t="s">
        <v>33</v>
      </c>
      <c r="P10" s="7" t="s">
        <v>33</v>
      </c>
      <c r="Q10" s="7" t="s">
        <v>33</v>
      </c>
      <c r="R10" s="7" t="s">
        <v>33</v>
      </c>
      <c r="S10" s="7" t="s">
        <v>33</v>
      </c>
      <c r="T10" s="7" t="s">
        <v>33</v>
      </c>
      <c r="U10" s="7" t="s">
        <v>33</v>
      </c>
      <c r="V10" s="7" t="s">
        <v>33</v>
      </c>
      <c r="W10" s="7" t="s">
        <v>33</v>
      </c>
      <c r="X10" s="7" t="s">
        <v>33</v>
      </c>
      <c r="Y10" s="7" t="s">
        <v>33</v>
      </c>
      <c r="Z10" s="7" t="s">
        <v>33</v>
      </c>
      <c r="AA10" s="51"/>
      <c r="AB10" s="51"/>
      <c r="AC10" s="50"/>
      <c r="AD10" s="52"/>
      <c r="AE10" s="50"/>
      <c r="AF10" s="52"/>
    </row>
    <row r="11" spans="1:32" ht="52.5" customHeight="1">
      <c r="A11" s="9">
        <v>1</v>
      </c>
      <c r="B11" s="31" t="s">
        <v>60</v>
      </c>
      <c r="C11" s="31"/>
      <c r="D11" s="10" t="s">
        <v>58</v>
      </c>
      <c r="E11" s="11" t="s">
        <v>57</v>
      </c>
      <c r="F11" s="11">
        <v>18</v>
      </c>
      <c r="G11" s="7" t="s">
        <v>61</v>
      </c>
      <c r="H11" s="7" t="s">
        <v>62</v>
      </c>
      <c r="I11" s="7" t="s">
        <v>63</v>
      </c>
      <c r="J11" s="7" t="s">
        <v>34</v>
      </c>
      <c r="K11" s="7" t="s">
        <v>35</v>
      </c>
      <c r="L11" s="7" t="s">
        <v>36</v>
      </c>
      <c r="M11" s="7" t="s">
        <v>37</v>
      </c>
      <c r="N11" s="7" t="s">
        <v>38</v>
      </c>
      <c r="O11" s="7" t="s">
        <v>39</v>
      </c>
      <c r="P11" s="7" t="s">
        <v>40</v>
      </c>
      <c r="Q11" s="7" t="s">
        <v>41</v>
      </c>
      <c r="R11" s="7" t="s">
        <v>42</v>
      </c>
      <c r="S11" s="7" t="s">
        <v>43</v>
      </c>
      <c r="T11" s="7" t="s">
        <v>44</v>
      </c>
      <c r="U11" s="7" t="s">
        <v>45</v>
      </c>
      <c r="V11" s="7" t="s">
        <v>46</v>
      </c>
      <c r="W11" s="7" t="s">
        <v>47</v>
      </c>
      <c r="X11" s="7" t="s">
        <v>48</v>
      </c>
      <c r="Y11" s="7" t="s">
        <v>49</v>
      </c>
      <c r="Z11" s="7" t="s">
        <v>50</v>
      </c>
      <c r="AA11" s="7">
        <v>537.16</v>
      </c>
      <c r="AB11" s="7">
        <v>4.3499999999999996</v>
      </c>
      <c r="AC11" s="7">
        <v>12339</v>
      </c>
      <c r="AD11" s="7">
        <v>0</v>
      </c>
      <c r="AE11" s="7">
        <v>12339</v>
      </c>
      <c r="AF11" s="8">
        <f t="shared" ref="AF11:AF16" si="0">AE11*F11</f>
        <v>222102</v>
      </c>
    </row>
    <row r="12" spans="1:32" ht="52.5" customHeight="1">
      <c r="A12" s="9">
        <v>2</v>
      </c>
      <c r="B12" s="31" t="s">
        <v>64</v>
      </c>
      <c r="C12" s="31"/>
      <c r="D12" s="10" t="s">
        <v>58</v>
      </c>
      <c r="E12" s="11" t="s">
        <v>57</v>
      </c>
      <c r="F12" s="11">
        <v>2</v>
      </c>
      <c r="G12" s="7" t="s">
        <v>61</v>
      </c>
      <c r="H12" s="7" t="s">
        <v>65</v>
      </c>
      <c r="I12" s="7" t="s">
        <v>63</v>
      </c>
      <c r="J12" s="7" t="s">
        <v>34</v>
      </c>
      <c r="K12" s="7" t="s">
        <v>35</v>
      </c>
      <c r="L12" s="7" t="s">
        <v>36</v>
      </c>
      <c r="M12" s="7" t="s">
        <v>37</v>
      </c>
      <c r="N12" s="7" t="s">
        <v>38</v>
      </c>
      <c r="O12" s="7" t="s">
        <v>39</v>
      </c>
      <c r="P12" s="7" t="s">
        <v>40</v>
      </c>
      <c r="Q12" s="7" t="s">
        <v>41</v>
      </c>
      <c r="R12" s="7" t="s">
        <v>42</v>
      </c>
      <c r="S12" s="7" t="s">
        <v>43</v>
      </c>
      <c r="T12" s="7" t="s">
        <v>44</v>
      </c>
      <c r="U12" s="7" t="s">
        <v>45</v>
      </c>
      <c r="V12" s="7" t="s">
        <v>46</v>
      </c>
      <c r="W12" s="7" t="s">
        <v>47</v>
      </c>
      <c r="X12" s="7" t="s">
        <v>48</v>
      </c>
      <c r="Y12" s="7" t="s">
        <v>49</v>
      </c>
      <c r="Z12" s="7" t="s">
        <v>50</v>
      </c>
      <c r="AA12" s="7">
        <v>671.44</v>
      </c>
      <c r="AB12" s="7">
        <v>5.49</v>
      </c>
      <c r="AC12" s="7">
        <v>12241</v>
      </c>
      <c r="AD12" s="7">
        <v>10</v>
      </c>
      <c r="AE12" s="7">
        <v>13465.1</v>
      </c>
      <c r="AF12" s="8">
        <f t="shared" si="0"/>
        <v>26930.2</v>
      </c>
    </row>
    <row r="13" spans="1:32" ht="52.5" customHeight="1">
      <c r="A13" s="9">
        <v>3</v>
      </c>
      <c r="B13" s="31" t="s">
        <v>66</v>
      </c>
      <c r="C13" s="31"/>
      <c r="D13" s="10" t="s">
        <v>58</v>
      </c>
      <c r="E13" s="11" t="s">
        <v>57</v>
      </c>
      <c r="F13" s="11">
        <v>2</v>
      </c>
      <c r="G13" s="7" t="s">
        <v>61</v>
      </c>
      <c r="H13" s="7" t="s">
        <v>65</v>
      </c>
      <c r="I13" s="7" t="s">
        <v>63</v>
      </c>
      <c r="J13" s="7" t="s">
        <v>34</v>
      </c>
      <c r="K13" s="7" t="s">
        <v>35</v>
      </c>
      <c r="L13" s="7" t="s">
        <v>36</v>
      </c>
      <c r="M13" s="7" t="s">
        <v>37</v>
      </c>
      <c r="N13" s="7" t="s">
        <v>38</v>
      </c>
      <c r="O13" s="7" t="s">
        <v>39</v>
      </c>
      <c r="P13" s="7" t="s">
        <v>40</v>
      </c>
      <c r="Q13" s="7" t="s">
        <v>41</v>
      </c>
      <c r="R13" s="7" t="s">
        <v>42</v>
      </c>
      <c r="S13" s="7" t="s">
        <v>43</v>
      </c>
      <c r="T13" s="7" t="s">
        <v>44</v>
      </c>
      <c r="U13" s="7" t="s">
        <v>45</v>
      </c>
      <c r="V13" s="7" t="s">
        <v>46</v>
      </c>
      <c r="W13" s="7" t="s">
        <v>47</v>
      </c>
      <c r="X13" s="7" t="s">
        <v>48</v>
      </c>
      <c r="Y13" s="7" t="s">
        <v>49</v>
      </c>
      <c r="Z13" s="7" t="s">
        <v>50</v>
      </c>
      <c r="AA13" s="7">
        <v>671.44</v>
      </c>
      <c r="AB13" s="7">
        <v>5.49</v>
      </c>
      <c r="AC13" s="7">
        <v>12241</v>
      </c>
      <c r="AD13" s="7">
        <v>0</v>
      </c>
      <c r="AE13" s="7">
        <v>12241</v>
      </c>
      <c r="AF13" s="8">
        <f t="shared" si="0"/>
        <v>24482</v>
      </c>
    </row>
    <row r="14" spans="1:32" ht="52.5" customHeight="1">
      <c r="A14" s="9">
        <v>4</v>
      </c>
      <c r="B14" s="31" t="s">
        <v>67</v>
      </c>
      <c r="C14" s="31"/>
      <c r="D14" s="10" t="s">
        <v>58</v>
      </c>
      <c r="E14" s="11" t="s">
        <v>57</v>
      </c>
      <c r="F14" s="11">
        <v>2</v>
      </c>
      <c r="G14" s="7" t="s">
        <v>61</v>
      </c>
      <c r="H14" s="7" t="s">
        <v>65</v>
      </c>
      <c r="I14" s="7" t="s">
        <v>63</v>
      </c>
      <c r="J14" s="7" t="s">
        <v>34</v>
      </c>
      <c r="K14" s="7" t="s">
        <v>35</v>
      </c>
      <c r="L14" s="7" t="s">
        <v>36</v>
      </c>
      <c r="M14" s="7" t="s">
        <v>37</v>
      </c>
      <c r="N14" s="7" t="s">
        <v>38</v>
      </c>
      <c r="O14" s="7" t="s">
        <v>39</v>
      </c>
      <c r="P14" s="7" t="s">
        <v>40</v>
      </c>
      <c r="Q14" s="7" t="s">
        <v>41</v>
      </c>
      <c r="R14" s="7" t="s">
        <v>42</v>
      </c>
      <c r="S14" s="7" t="s">
        <v>43</v>
      </c>
      <c r="T14" s="7" t="s">
        <v>44</v>
      </c>
      <c r="U14" s="7" t="s">
        <v>45</v>
      </c>
      <c r="V14" s="7" t="s">
        <v>46</v>
      </c>
      <c r="W14" s="7" t="s">
        <v>47</v>
      </c>
      <c r="X14" s="7" t="s">
        <v>48</v>
      </c>
      <c r="Y14" s="7" t="s">
        <v>49</v>
      </c>
      <c r="Z14" s="7" t="s">
        <v>50</v>
      </c>
      <c r="AA14" s="7">
        <v>671.44</v>
      </c>
      <c r="AB14" s="7">
        <v>5.49</v>
      </c>
      <c r="AC14" s="7">
        <v>12241</v>
      </c>
      <c r="AD14" s="7">
        <v>0</v>
      </c>
      <c r="AE14" s="7">
        <v>12241</v>
      </c>
      <c r="AF14" s="8">
        <f t="shared" si="0"/>
        <v>24482</v>
      </c>
    </row>
    <row r="15" spans="1:32" ht="52.5" customHeight="1">
      <c r="A15" s="9">
        <v>5</v>
      </c>
      <c r="B15" s="31" t="s">
        <v>56</v>
      </c>
      <c r="C15" s="31"/>
      <c r="D15" s="10" t="s">
        <v>58</v>
      </c>
      <c r="E15" s="11" t="s">
        <v>57</v>
      </c>
      <c r="F15" s="11">
        <v>2</v>
      </c>
      <c r="G15" s="7" t="s">
        <v>68</v>
      </c>
      <c r="H15" s="7" t="s">
        <v>69</v>
      </c>
      <c r="I15" s="7" t="s">
        <v>70</v>
      </c>
      <c r="J15" s="7" t="s">
        <v>34</v>
      </c>
      <c r="K15" s="7" t="s">
        <v>35</v>
      </c>
      <c r="L15" s="7" t="s">
        <v>36</v>
      </c>
      <c r="M15" s="7" t="s">
        <v>37</v>
      </c>
      <c r="N15" s="7" t="s">
        <v>38</v>
      </c>
      <c r="O15" s="7" t="s">
        <v>39</v>
      </c>
      <c r="P15" s="7" t="s">
        <v>40</v>
      </c>
      <c r="Q15" s="7" t="s">
        <v>41</v>
      </c>
      <c r="R15" s="7" t="s">
        <v>42</v>
      </c>
      <c r="S15" s="7" t="s">
        <v>43</v>
      </c>
      <c r="T15" s="7" t="s">
        <v>44</v>
      </c>
      <c r="U15" s="7" t="s">
        <v>45</v>
      </c>
      <c r="V15" s="7" t="s">
        <v>46</v>
      </c>
      <c r="W15" s="7" t="s">
        <v>47</v>
      </c>
      <c r="X15" s="7" t="s">
        <v>48</v>
      </c>
      <c r="Y15" s="7" t="s">
        <v>49</v>
      </c>
      <c r="Z15" s="7" t="s">
        <v>50</v>
      </c>
      <c r="AA15" s="7">
        <v>2402.12</v>
      </c>
      <c r="AB15" s="7">
        <v>9.7899999999999991</v>
      </c>
      <c r="AC15" s="7">
        <v>24538.33</v>
      </c>
      <c r="AD15" s="7">
        <v>0</v>
      </c>
      <c r="AE15" s="7">
        <v>24538.33</v>
      </c>
      <c r="AF15" s="8">
        <f t="shared" si="0"/>
        <v>49076.66</v>
      </c>
    </row>
    <row r="16" spans="1:32" ht="52.5" customHeight="1">
      <c r="A16" s="9">
        <v>6</v>
      </c>
      <c r="B16" s="31" t="s">
        <v>59</v>
      </c>
      <c r="C16" s="31"/>
      <c r="D16" s="10" t="s">
        <v>58</v>
      </c>
      <c r="E16" s="11" t="s">
        <v>57</v>
      </c>
      <c r="F16" s="11">
        <v>2</v>
      </c>
      <c r="G16" s="7" t="s">
        <v>71</v>
      </c>
      <c r="H16" s="7" t="s">
        <v>72</v>
      </c>
      <c r="I16" s="7" t="s">
        <v>73</v>
      </c>
      <c r="J16" s="7" t="s">
        <v>34</v>
      </c>
      <c r="K16" s="7" t="s">
        <v>35</v>
      </c>
      <c r="L16" s="7" t="s">
        <v>36</v>
      </c>
      <c r="M16" s="7" t="s">
        <v>37</v>
      </c>
      <c r="N16" s="7" t="s">
        <v>38</v>
      </c>
      <c r="O16" s="7" t="s">
        <v>39</v>
      </c>
      <c r="P16" s="7" t="s">
        <v>40</v>
      </c>
      <c r="Q16" s="7" t="s">
        <v>41</v>
      </c>
      <c r="R16" s="7" t="s">
        <v>42</v>
      </c>
      <c r="S16" s="7" t="s">
        <v>43</v>
      </c>
      <c r="T16" s="7" t="s">
        <v>44</v>
      </c>
      <c r="U16" s="7" t="s">
        <v>45</v>
      </c>
      <c r="V16" s="7" t="s">
        <v>46</v>
      </c>
      <c r="W16" s="7" t="s">
        <v>47</v>
      </c>
      <c r="X16" s="7" t="s">
        <v>48</v>
      </c>
      <c r="Y16" s="7" t="s">
        <v>49</v>
      </c>
      <c r="Z16" s="7" t="s">
        <v>50</v>
      </c>
      <c r="AA16" s="7">
        <v>2197.96</v>
      </c>
      <c r="AB16" s="7">
        <v>4.3899999999999997</v>
      </c>
      <c r="AC16" s="7">
        <v>50051.67</v>
      </c>
      <c r="AD16" s="7">
        <v>0</v>
      </c>
      <c r="AE16" s="7">
        <v>50051.67</v>
      </c>
      <c r="AF16" s="8">
        <f t="shared" si="0"/>
        <v>100103.34</v>
      </c>
    </row>
    <row r="17" spans="1:32">
      <c r="A17" s="32" t="s">
        <v>51</v>
      </c>
      <c r="B17" s="32"/>
      <c r="C17" s="32"/>
      <c r="D17" s="32"/>
      <c r="E17" s="32"/>
      <c r="F17" s="32"/>
      <c r="G17" s="32"/>
      <c r="H17" s="33"/>
      <c r="I17" s="33"/>
      <c r="J17" s="33"/>
      <c r="K17" s="33"/>
      <c r="L17" s="33"/>
      <c r="M17" s="33"/>
      <c r="N17" s="33"/>
      <c r="O17" s="33"/>
      <c r="P17" s="33"/>
      <c r="Q17" s="33"/>
      <c r="R17" s="33"/>
      <c r="S17" s="33"/>
      <c r="T17" s="33"/>
      <c r="U17" s="33"/>
      <c r="V17" s="33"/>
      <c r="W17" s="33"/>
      <c r="X17" s="33"/>
      <c r="Y17" s="33"/>
      <c r="Z17" s="33"/>
      <c r="AA17" s="32"/>
      <c r="AB17" s="32"/>
      <c r="AC17" s="32" t="s">
        <v>51</v>
      </c>
      <c r="AD17" s="32"/>
      <c r="AE17" s="12"/>
      <c r="AF17" s="7">
        <f>SUM(AF11:AF16)</f>
        <v>447176.19999999995</v>
      </c>
    </row>
    <row r="18" spans="1:32">
      <c r="A18" s="34"/>
      <c r="B18" s="34"/>
      <c r="C18" s="34"/>
      <c r="D18" s="34"/>
      <c r="E18" s="34"/>
      <c r="F18" s="34"/>
      <c r="G18" s="34"/>
      <c r="H18" s="31"/>
      <c r="I18" s="31"/>
      <c r="J18" s="31"/>
      <c r="K18" s="31"/>
      <c r="L18" s="31"/>
      <c r="M18" s="31"/>
      <c r="N18" s="31"/>
      <c r="O18" s="31"/>
      <c r="P18" s="31"/>
      <c r="Q18" s="31"/>
      <c r="R18" s="31"/>
      <c r="S18" s="31"/>
      <c r="T18" s="31"/>
      <c r="U18" s="31"/>
      <c r="V18" s="31"/>
      <c r="W18" s="31"/>
      <c r="X18" s="31"/>
      <c r="Y18" s="31"/>
      <c r="Z18" s="31"/>
      <c r="AA18" s="34"/>
      <c r="AB18" s="34"/>
      <c r="AC18" s="34"/>
      <c r="AD18" s="34"/>
      <c r="AE18" s="34"/>
      <c r="AF18" s="34"/>
    </row>
    <row r="19" spans="1:32">
      <c r="A19" s="35"/>
      <c r="B19" s="35"/>
      <c r="C19" s="35"/>
      <c r="D19" s="35"/>
      <c r="E19" s="35"/>
      <c r="F19" s="35"/>
      <c r="G19" s="35"/>
      <c r="H19" s="35"/>
      <c r="I19" s="35"/>
      <c r="J19" s="35"/>
      <c r="K19" s="35"/>
      <c r="L19" s="35"/>
      <c r="M19" s="35"/>
      <c r="N19" s="35"/>
      <c r="O19" s="35"/>
      <c r="P19" s="35"/>
      <c r="Q19" s="35"/>
      <c r="R19" s="35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13"/>
      <c r="AE19" s="20"/>
      <c r="AF19" s="15"/>
    </row>
    <row r="20" spans="1:32">
      <c r="A20" s="38" t="s">
        <v>78</v>
      </c>
      <c r="B20" s="38"/>
      <c r="C20" s="38"/>
      <c r="D20" s="38"/>
      <c r="E20" s="38"/>
      <c r="F20" s="38"/>
      <c r="G20" s="38"/>
      <c r="H20" s="38"/>
      <c r="I20" s="38"/>
      <c r="J20" s="38"/>
      <c r="K20" s="38"/>
      <c r="L20" s="38"/>
      <c r="M20" s="38"/>
      <c r="N20" s="38"/>
      <c r="O20" s="38"/>
      <c r="P20" s="38"/>
      <c r="Q20" s="38"/>
      <c r="R20" s="38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14"/>
      <c r="AE20" s="25"/>
      <c r="AF20" s="15"/>
    </row>
    <row r="21" spans="1:32">
      <c r="A21" s="46"/>
      <c r="B21" s="46"/>
      <c r="C21" s="46"/>
      <c r="D21" s="46"/>
      <c r="E21" s="46"/>
      <c r="F21" s="46"/>
      <c r="G21" s="46"/>
      <c r="H21" s="46"/>
      <c r="I21" s="46"/>
      <c r="J21" s="46"/>
      <c r="K21" s="46"/>
      <c r="L21" s="46"/>
      <c r="M21" s="46"/>
      <c r="N21" s="46"/>
      <c r="O21" s="46"/>
      <c r="P21" s="46"/>
      <c r="Q21" s="46"/>
      <c r="R21" s="46"/>
      <c r="S21" s="46"/>
      <c r="T21" s="46"/>
      <c r="U21" s="46"/>
      <c r="V21" s="46"/>
      <c r="W21" s="46"/>
      <c r="X21" s="46"/>
      <c r="Y21" s="46"/>
      <c r="Z21" s="46"/>
      <c r="AA21" s="46"/>
      <c r="AB21" s="46"/>
      <c r="AC21" s="46"/>
      <c r="AD21" s="46"/>
      <c r="AE21" s="25"/>
      <c r="AF21" s="15"/>
    </row>
    <row r="22" spans="1:32">
      <c r="A22" s="46"/>
      <c r="B22" s="46"/>
      <c r="C22" s="46"/>
      <c r="D22" s="46"/>
      <c r="E22" s="46"/>
      <c r="F22" s="46"/>
      <c r="G22" s="46"/>
      <c r="H22" s="46"/>
      <c r="I22" s="46"/>
      <c r="J22" s="46"/>
      <c r="K22" s="46"/>
      <c r="L22" s="46"/>
      <c r="M22" s="46"/>
      <c r="N22" s="46"/>
      <c r="O22" s="46"/>
      <c r="P22" s="46"/>
      <c r="Q22" s="46"/>
      <c r="R22" s="46"/>
      <c r="S22" s="46"/>
      <c r="T22" s="46"/>
      <c r="U22" s="46"/>
      <c r="V22" s="46"/>
      <c r="W22" s="46"/>
      <c r="X22" s="46"/>
      <c r="Y22" s="46"/>
      <c r="Z22" s="46"/>
      <c r="AA22" s="46"/>
      <c r="AB22" s="46"/>
      <c r="AC22" s="46"/>
      <c r="AD22" s="46"/>
      <c r="AE22" s="25"/>
      <c r="AF22" s="30"/>
    </row>
    <row r="23" spans="1:32">
      <c r="A23" s="39"/>
      <c r="B23" s="39"/>
      <c r="C23" s="39"/>
      <c r="D23" s="39"/>
      <c r="E23" s="39"/>
      <c r="F23" s="39"/>
      <c r="G23" s="39"/>
      <c r="H23" s="40"/>
      <c r="I23" s="40"/>
      <c r="J23" s="40"/>
      <c r="K23" s="40"/>
      <c r="L23" s="40"/>
      <c r="M23" s="40"/>
      <c r="N23" s="40"/>
      <c r="O23" s="40"/>
      <c r="P23" s="40"/>
      <c r="Q23" s="40"/>
      <c r="R23" s="40"/>
      <c r="S23" s="40"/>
      <c r="T23" s="40"/>
      <c r="U23" s="40"/>
      <c r="V23" s="40"/>
      <c r="W23" s="40"/>
      <c r="X23" s="40"/>
      <c r="Y23" s="40"/>
      <c r="Z23" s="40"/>
      <c r="AA23" s="39"/>
      <c r="AB23" s="39"/>
      <c r="AC23" s="39"/>
      <c r="AD23" s="39"/>
      <c r="AE23" s="39"/>
      <c r="AF23" s="39"/>
    </row>
    <row r="24" spans="1:32">
      <c r="A24" s="3"/>
      <c r="B24" s="3"/>
      <c r="C24" s="3"/>
      <c r="D24" s="3"/>
      <c r="E24" s="3"/>
      <c r="F24" s="5"/>
      <c r="G24" s="5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5"/>
      <c r="AB24" s="5"/>
      <c r="AC24" s="44"/>
      <c r="AD24" s="45"/>
      <c r="AE24" s="26"/>
      <c r="AF24" s="15"/>
    </row>
    <row r="25" spans="1:32">
      <c r="A25" s="41" t="s">
        <v>52</v>
      </c>
      <c r="B25" s="41"/>
      <c r="C25" s="41"/>
      <c r="D25" s="41"/>
      <c r="E25" s="15"/>
      <c r="F25" s="16"/>
      <c r="G25" s="16"/>
      <c r="H25" s="15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  <c r="AA25" s="16"/>
      <c r="AB25" s="16"/>
      <c r="AC25" s="44"/>
      <c r="AD25" s="45"/>
      <c r="AE25" s="26"/>
      <c r="AF25" s="15"/>
    </row>
    <row r="26" spans="1:32">
      <c r="A26" s="42"/>
      <c r="B26" s="42"/>
      <c r="C26" s="42"/>
      <c r="D26" s="42"/>
      <c r="E26" s="17"/>
      <c r="F26" s="16"/>
      <c r="G26" s="16"/>
      <c r="H26" s="15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  <c r="AA26" s="16"/>
      <c r="AB26" s="16"/>
      <c r="AC26" s="27"/>
      <c r="AD26" s="27"/>
      <c r="AE26" s="28"/>
      <c r="AF26" s="15"/>
    </row>
    <row r="27" spans="1:32">
      <c r="A27" s="43" t="s">
        <v>53</v>
      </c>
      <c r="B27" s="43"/>
      <c r="C27" s="43"/>
      <c r="D27" s="43"/>
      <c r="E27" s="17"/>
      <c r="F27" s="16"/>
      <c r="G27" s="16"/>
      <c r="H27" s="15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15"/>
      <c r="Z27" s="15"/>
      <c r="AA27" s="16"/>
      <c r="AB27" s="16"/>
      <c r="AC27" s="27"/>
      <c r="AD27" s="27"/>
      <c r="AE27" s="28"/>
      <c r="AF27" s="15"/>
    </row>
    <row r="28" spans="1:32">
      <c r="A28" s="36" t="s">
        <v>77</v>
      </c>
      <c r="B28" s="36"/>
      <c r="C28" s="36"/>
      <c r="D28" s="36"/>
      <c r="E28" s="17"/>
      <c r="F28" s="16"/>
      <c r="G28" s="16"/>
      <c r="H28" s="15"/>
      <c r="I28" s="15"/>
      <c r="J28" s="15"/>
      <c r="K28" s="15"/>
      <c r="L28" s="15"/>
      <c r="M28" s="15"/>
      <c r="N28" s="15"/>
      <c r="O28" s="15"/>
      <c r="P28" s="15"/>
      <c r="Q28" s="15"/>
      <c r="R28" s="15"/>
      <c r="S28" s="15"/>
      <c r="T28" s="15"/>
      <c r="U28" s="15"/>
      <c r="V28" s="15"/>
      <c r="W28" s="15"/>
      <c r="X28" s="15"/>
      <c r="Y28" s="15"/>
      <c r="Z28" s="15"/>
      <c r="AA28" s="16"/>
      <c r="AB28" s="16"/>
      <c r="AC28" s="16"/>
      <c r="AD28" s="16"/>
      <c r="AE28" s="16"/>
      <c r="AF28" s="15"/>
    </row>
    <row r="29" spans="1:32" ht="15.75">
      <c r="A29" s="37" t="s">
        <v>54</v>
      </c>
      <c r="B29" s="37"/>
      <c r="C29" s="37"/>
      <c r="D29" s="37"/>
      <c r="E29" s="18"/>
      <c r="F29" s="19"/>
      <c r="G29" s="19"/>
      <c r="H29" s="19"/>
      <c r="I29" s="19"/>
      <c r="J29" s="19"/>
      <c r="K29" s="19"/>
      <c r="L29" s="19"/>
      <c r="M29" s="19"/>
      <c r="N29" s="19"/>
      <c r="O29" s="19"/>
      <c r="P29" s="19"/>
      <c r="Q29" s="19"/>
      <c r="R29" s="19"/>
      <c r="S29" s="19"/>
      <c r="T29" s="19"/>
      <c r="U29" s="19"/>
      <c r="V29" s="19"/>
      <c r="W29" s="19"/>
      <c r="X29" s="19"/>
      <c r="Y29" s="19"/>
      <c r="Z29" s="19"/>
      <c r="AA29" s="16"/>
      <c r="AB29" s="16"/>
      <c r="AC29" s="16"/>
      <c r="AD29" s="16"/>
      <c r="AE29" s="16"/>
      <c r="AF29" s="15"/>
    </row>
    <row r="30" spans="1:32" ht="15.75">
      <c r="A30" s="20"/>
      <c r="B30" s="20"/>
      <c r="C30" s="20"/>
      <c r="D30" s="20"/>
      <c r="E30" s="21"/>
      <c r="F30" s="19"/>
      <c r="G30" s="19"/>
      <c r="H30" s="19"/>
      <c r="I30" s="19"/>
      <c r="J30" s="19"/>
      <c r="K30" s="19"/>
      <c r="L30" s="19"/>
      <c r="M30" s="19"/>
      <c r="N30" s="19"/>
      <c r="O30" s="19"/>
      <c r="P30" s="19"/>
      <c r="Q30" s="19"/>
      <c r="R30" s="19"/>
      <c r="S30" s="19"/>
      <c r="T30" s="19"/>
      <c r="U30" s="19"/>
      <c r="V30" s="19"/>
      <c r="W30" s="19"/>
      <c r="X30" s="19"/>
      <c r="Y30" s="19"/>
      <c r="Z30" s="19"/>
      <c r="AA30" s="16"/>
      <c r="AB30" s="16"/>
      <c r="AC30" s="16"/>
      <c r="AD30" s="16"/>
      <c r="AE30" s="16"/>
      <c r="AF30" s="15"/>
    </row>
    <row r="31" spans="1:32" ht="15.75">
      <c r="A31" s="29" t="s">
        <v>55</v>
      </c>
      <c r="B31" s="15"/>
      <c r="C31" s="15"/>
      <c r="D31" s="15"/>
      <c r="E31" s="15"/>
      <c r="F31" s="16"/>
      <c r="G31" s="16"/>
      <c r="H31" s="22"/>
      <c r="I31" s="22"/>
      <c r="J31" s="22"/>
      <c r="K31" s="22"/>
      <c r="L31" s="22"/>
      <c r="M31" s="22"/>
      <c r="N31" s="22"/>
      <c r="O31" s="22"/>
      <c r="P31" s="22"/>
      <c r="Q31" s="22"/>
      <c r="R31" s="22"/>
      <c r="S31" s="22"/>
      <c r="T31" s="22"/>
      <c r="U31" s="22"/>
      <c r="V31" s="22"/>
      <c r="W31" s="22"/>
      <c r="X31" s="22"/>
      <c r="Y31" s="22"/>
      <c r="Z31" s="22"/>
      <c r="AA31" s="16"/>
      <c r="AB31" s="16"/>
      <c r="AC31" s="16"/>
      <c r="AD31" s="16"/>
      <c r="AE31" s="16"/>
      <c r="AF31" s="15"/>
    </row>
    <row r="32" spans="1:32">
      <c r="A32" s="15"/>
      <c r="B32" s="15"/>
      <c r="C32" s="15"/>
      <c r="D32" s="15"/>
      <c r="E32" s="15"/>
      <c r="F32" s="16"/>
      <c r="G32" s="16"/>
      <c r="H32" s="22"/>
      <c r="I32" s="22"/>
      <c r="J32" s="22"/>
      <c r="K32" s="22"/>
      <c r="L32" s="22"/>
      <c r="M32" s="22"/>
      <c r="N32" s="22"/>
      <c r="O32" s="22"/>
      <c r="P32" s="22"/>
      <c r="Q32" s="22"/>
      <c r="R32" s="22"/>
      <c r="S32" s="22"/>
      <c r="T32" s="22"/>
      <c r="U32" s="22"/>
      <c r="V32" s="22"/>
      <c r="W32" s="22"/>
      <c r="X32" s="22"/>
      <c r="Y32" s="22"/>
      <c r="Z32" s="22"/>
      <c r="AA32" s="16"/>
      <c r="AB32" s="16"/>
      <c r="AC32" s="16"/>
      <c r="AD32" s="16"/>
      <c r="AE32" s="16"/>
      <c r="AF32" s="15"/>
    </row>
    <row r="33" spans="1:32">
      <c r="A33" s="15"/>
      <c r="B33" s="15"/>
      <c r="C33" s="15"/>
      <c r="D33" s="15"/>
      <c r="E33" s="15"/>
      <c r="F33" s="16"/>
      <c r="G33" s="16"/>
      <c r="H33" s="22"/>
      <c r="I33" s="22"/>
      <c r="J33" s="22"/>
      <c r="K33" s="22"/>
      <c r="L33" s="22"/>
      <c r="M33" s="22"/>
      <c r="N33" s="22"/>
      <c r="O33" s="22"/>
      <c r="P33" s="22"/>
      <c r="Q33" s="22"/>
      <c r="R33" s="22"/>
      <c r="S33" s="22"/>
      <c r="T33" s="22"/>
      <c r="U33" s="22"/>
      <c r="V33" s="22"/>
      <c r="W33" s="22"/>
      <c r="X33" s="22"/>
      <c r="Y33" s="22"/>
      <c r="Z33" s="22"/>
      <c r="AA33" s="16"/>
      <c r="AB33" s="16"/>
      <c r="AC33" s="16"/>
      <c r="AD33" s="16"/>
      <c r="AE33" s="16"/>
      <c r="AF33" s="15"/>
    </row>
    <row r="34" spans="1:32">
      <c r="A34" s="15"/>
      <c r="B34" s="23"/>
      <c r="C34" s="15"/>
      <c r="D34" s="15"/>
      <c r="E34" s="15"/>
      <c r="F34" s="16"/>
      <c r="G34" s="16"/>
      <c r="H34" s="22"/>
      <c r="I34" s="22"/>
      <c r="J34" s="22"/>
      <c r="K34" s="22"/>
      <c r="L34" s="22"/>
      <c r="M34" s="22"/>
      <c r="N34" s="22"/>
      <c r="O34" s="22"/>
      <c r="P34" s="22"/>
      <c r="Q34" s="22"/>
      <c r="R34" s="22"/>
      <c r="S34" s="22"/>
      <c r="T34" s="22"/>
      <c r="U34" s="22"/>
      <c r="V34" s="22"/>
      <c r="W34" s="22"/>
      <c r="X34" s="22"/>
      <c r="Y34" s="22"/>
      <c r="Z34" s="22"/>
      <c r="AA34" s="16"/>
      <c r="AB34" s="16"/>
      <c r="AC34" s="16"/>
      <c r="AD34" s="16"/>
      <c r="AE34" s="16"/>
      <c r="AF34" s="15"/>
    </row>
  </sheetData>
  <mergeCells count="37">
    <mergeCell ref="A3:AF3"/>
    <mergeCell ref="A6:B6"/>
    <mergeCell ref="C6:AF6"/>
    <mergeCell ref="A7:B7"/>
    <mergeCell ref="C7:AF7"/>
    <mergeCell ref="A8:AF8"/>
    <mergeCell ref="F9:F10"/>
    <mergeCell ref="AA9:AA10"/>
    <mergeCell ref="AB9:AB10"/>
    <mergeCell ref="AC9:AC10"/>
    <mergeCell ref="AD9:AD10"/>
    <mergeCell ref="AE9:AE10"/>
    <mergeCell ref="AF9:AF10"/>
    <mergeCell ref="A9:A10"/>
    <mergeCell ref="D9:D10"/>
    <mergeCell ref="E9:E10"/>
    <mergeCell ref="B9:C10"/>
    <mergeCell ref="A17:AD17"/>
    <mergeCell ref="A18:AF18"/>
    <mergeCell ref="A19:AC19"/>
    <mergeCell ref="A28:D28"/>
    <mergeCell ref="A29:D29"/>
    <mergeCell ref="A20:AC20"/>
    <mergeCell ref="A23:AF23"/>
    <mergeCell ref="A25:D25"/>
    <mergeCell ref="A26:D26"/>
    <mergeCell ref="A27:D27"/>
    <mergeCell ref="AC24:AC25"/>
    <mergeCell ref="AD24:AD25"/>
    <mergeCell ref="A21:AD21"/>
    <mergeCell ref="A22:AD22"/>
    <mergeCell ref="B16:C16"/>
    <mergeCell ref="B11:C11"/>
    <mergeCell ref="B12:C12"/>
    <mergeCell ref="B13:C13"/>
    <mergeCell ref="B14:C14"/>
    <mergeCell ref="B15:C15"/>
  </mergeCells>
  <pageMargins left="0.24027777777777801" right="0.24027777777777801" top="0.05" bottom="0.209722222222222" header="0.51180555555555496" footer="0.51180555555555496"/>
  <pageSetup paperSize="9" scale="53" fitToHeight="0" orientation="landscape" useFirstPageNumber="1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Аюпов Дамир Айратович</dc:creator>
  <cp:lastModifiedBy>Anna</cp:lastModifiedBy>
  <cp:revision>13</cp:revision>
  <cp:lastPrinted>2024-05-03T07:55:53Z</cp:lastPrinted>
  <dcterms:created xsi:type="dcterms:W3CDTF">2014-01-17T11:35:00Z</dcterms:created>
  <dcterms:modified xsi:type="dcterms:W3CDTF">2024-05-06T16:20:17Z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Generator">
    <vt:lpwstr>NPOI</vt:lpwstr>
  </property>
  <property fmtid="{D5CDD505-2E9C-101B-9397-08002B2CF9AE}" pid="5" name="Generator Version">
    <vt:lpwstr>2.4.1</vt:lpwstr>
  </property>
  <property fmtid="{D5CDD505-2E9C-101B-9397-08002B2CF9AE}" pid="6" name="HyperlinksChanged">
    <vt:bool>false</vt:bool>
  </property>
  <property fmtid="{D5CDD505-2E9C-101B-9397-08002B2CF9AE}" pid="7" name="KSOProductBuildVer">
    <vt:lpwstr>1049-11.2.0.9718</vt:lpwstr>
  </property>
  <property fmtid="{D5CDD505-2E9C-101B-9397-08002B2CF9AE}" pid="8" name="LinksUpToDate">
    <vt:bool>false</vt:bool>
  </property>
  <property fmtid="{D5CDD505-2E9C-101B-9397-08002B2CF9AE}" pid="9" name="ScaleCrop">
    <vt:bool>false</vt:bool>
  </property>
  <property fmtid="{D5CDD505-2E9C-101B-9397-08002B2CF9AE}" pid="10" name="ShareDoc">
    <vt:bool>false</vt:bool>
  </property>
</Properties>
</file>